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20490" windowHeight="7110"/>
  </bookViews>
  <sheets>
    <sheet name="Final" sheetId="5" r:id="rId1"/>
  </sheets>
  <definedNames>
    <definedName name="_xlnm.Print_Area" localSheetId="0">Final!$A$1:$E$51</definedName>
  </definedNames>
  <calcPr calcId="144525"/>
</workbook>
</file>

<file path=xl/calcChain.xml><?xml version="1.0" encoding="utf-8"?>
<calcChain xmlns="http://schemas.openxmlformats.org/spreadsheetml/2006/main">
  <c r="B48" i="5" l="1"/>
  <c r="B50" i="5" l="1"/>
  <c r="B49" i="5"/>
  <c r="B51" i="5" s="1"/>
  <c r="B46" i="5"/>
  <c r="B39" i="5"/>
  <c r="B32" i="5" l="1"/>
  <c r="B25" i="5" l="1"/>
  <c r="B18" i="5"/>
  <c r="B11" i="5"/>
</calcChain>
</file>

<file path=xl/sharedStrings.xml><?xml version="1.0" encoding="utf-8"?>
<sst xmlns="http://schemas.openxmlformats.org/spreadsheetml/2006/main" count="56" uniqueCount="23">
  <si>
    <t>ELEVATION</t>
  </si>
  <si>
    <t>AVERAGE - RS. / KG</t>
  </si>
  <si>
    <t>Uva High</t>
  </si>
  <si>
    <t>Western High</t>
  </si>
  <si>
    <t>Uva Medium</t>
  </si>
  <si>
    <t>Western Medium</t>
  </si>
  <si>
    <t>Low Grown</t>
  </si>
  <si>
    <t>CTC</t>
  </si>
  <si>
    <t>ORTHODOX</t>
  </si>
  <si>
    <t>ORGANIC TEAS</t>
  </si>
  <si>
    <t>High Grown</t>
  </si>
  <si>
    <t>Medium Grown</t>
  </si>
  <si>
    <t>GREEN TEA</t>
  </si>
  <si>
    <t>All Tea Average</t>
  </si>
  <si>
    <t>QUANTITY - KG</t>
  </si>
  <si>
    <t>MONTH</t>
  </si>
  <si>
    <t>TODATE</t>
  </si>
  <si>
    <t>ORTH. &amp; CTC - COMBINED AVERAGE</t>
  </si>
  <si>
    <t>Total</t>
  </si>
  <si>
    <t>SRI LANKA TEA BOARD</t>
  </si>
  <si>
    <t>COMPOSITE NATIONAL AVERAGES</t>
  </si>
  <si>
    <t>BLACK TEA SALES FROM REFUSE TEA PROCESSING CENTRES</t>
  </si>
  <si>
    <t>NATIONAL ELEVATIONAL AVERAGES - APRIL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</si>
</sst>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5" xfId="0" applyFont="1" applyFill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164" fontId="0" fillId="0" borderId="0" xfId="0" applyNumberFormat="1"/>
    <xf numFmtId="164" fontId="3" fillId="3" borderId="5" xfId="1" applyNumberFormat="1" applyFont="1" applyFill="1" applyBorder="1"/>
    <xf numFmtId="43" fontId="3" fillId="3" borderId="6" xfId="1" applyFont="1" applyFill="1" applyBorder="1"/>
    <xf numFmtId="164" fontId="4" fillId="3" borderId="5" xfId="1" applyNumberFormat="1" applyFont="1" applyFill="1" applyBorder="1"/>
    <xf numFmtId="43" fontId="4" fillId="3" borderId="6" xfId="1" applyFont="1" applyFill="1" applyBorder="1"/>
    <xf numFmtId="164" fontId="0" fillId="3" borderId="5" xfId="1" applyNumberFormat="1" applyFont="1" applyFill="1" applyBorder="1"/>
    <xf numFmtId="0" fontId="4" fillId="2" borderId="8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43" fontId="0" fillId="3" borderId="6" xfId="1" applyFont="1" applyFill="1" applyBorder="1"/>
    <xf numFmtId="0" fontId="4" fillId="2" borderId="10" xfId="0" applyFont="1" applyFill="1" applyBorder="1" applyAlignment="1">
      <alignment horizontal="left" indent="1"/>
    </xf>
    <xf numFmtId="0" fontId="4" fillId="2" borderId="9" xfId="0" applyFont="1" applyFill="1" applyBorder="1" applyAlignment="1">
      <alignment horizontal="left" indent="1"/>
    </xf>
    <xf numFmtId="164" fontId="4" fillId="3" borderId="10" xfId="1" applyNumberFormat="1" applyFont="1" applyFill="1" applyBorder="1"/>
    <xf numFmtId="43" fontId="3" fillId="3" borderId="0" xfId="1" applyFont="1" applyFill="1" applyBorder="1"/>
    <xf numFmtId="164" fontId="4" fillId="3" borderId="4" xfId="1" applyNumberFormat="1" applyFont="1" applyFill="1" applyBorder="1"/>
    <xf numFmtId="43" fontId="4" fillId="3" borderId="7" xfId="1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164" fontId="0" fillId="3" borderId="10" xfId="1" applyNumberFormat="1" applyFont="1" applyFill="1" applyBorder="1"/>
    <xf numFmtId="164" fontId="0" fillId="3" borderId="0" xfId="0" applyNumberFormat="1" applyFill="1"/>
    <xf numFmtId="0" fontId="0" fillId="3" borderId="0" xfId="0" applyFill="1"/>
    <xf numFmtId="164" fontId="0" fillId="3" borderId="0" xfId="1" applyNumberFormat="1" applyFont="1" applyFill="1"/>
    <xf numFmtId="43" fontId="0" fillId="3" borderId="0" xfId="1" applyFont="1" applyFill="1"/>
    <xf numFmtId="0" fontId="4" fillId="3" borderId="4" xfId="0" applyFont="1" applyFill="1" applyBorder="1"/>
    <xf numFmtId="0" fontId="4" fillId="3" borderId="7" xfId="0" applyFont="1" applyFill="1" applyBorder="1"/>
    <xf numFmtId="43" fontId="0" fillId="0" borderId="0" xfId="1" applyFont="1"/>
    <xf numFmtId="164" fontId="0" fillId="0" borderId="0" xfId="1" applyNumberFormat="1" applyFont="1"/>
    <xf numFmtId="43" fontId="0" fillId="3" borderId="0" xfId="0" applyNumberForma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164" fontId="0" fillId="0" borderId="10" xfId="1" applyNumberFormat="1" applyFont="1" applyBorder="1"/>
    <xf numFmtId="43" fontId="0" fillId="0" borderId="6" xfId="1" applyFont="1" applyBorder="1"/>
    <xf numFmtId="164" fontId="0" fillId="0" borderId="1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F31" sqref="F31"/>
    </sheetView>
  </sheetViews>
  <sheetFormatPr defaultRowHeight="15"/>
  <cols>
    <col min="1" max="1" width="26.7109375" customWidth="1"/>
    <col min="2" max="2" width="14.28515625" bestFit="1" customWidth="1"/>
    <col min="3" max="3" width="16.140625" bestFit="1" customWidth="1"/>
    <col min="4" max="4" width="15.42578125" style="24" bestFit="1" customWidth="1"/>
    <col min="5" max="5" width="16" style="24" bestFit="1" customWidth="1"/>
    <col min="7" max="7" width="11.5703125" bestFit="1" customWidth="1"/>
  </cols>
  <sheetData>
    <row r="1" spans="1:5">
      <c r="A1" s="34" t="s">
        <v>19</v>
      </c>
      <c r="B1" s="34"/>
      <c r="C1" s="34"/>
      <c r="D1" s="34"/>
      <c r="E1" s="34"/>
    </row>
    <row r="2" spans="1:5">
      <c r="A2" s="34" t="s">
        <v>22</v>
      </c>
      <c r="B2" s="34"/>
      <c r="C2" s="34"/>
      <c r="D2" s="34"/>
      <c r="E2" s="34"/>
    </row>
    <row r="3" spans="1:5">
      <c r="A3" s="35" t="s">
        <v>0</v>
      </c>
      <c r="B3" s="32" t="s">
        <v>15</v>
      </c>
      <c r="C3" s="33"/>
      <c r="D3" s="32" t="s">
        <v>16</v>
      </c>
      <c r="E3" s="33"/>
    </row>
    <row r="4" spans="1:5">
      <c r="A4" s="36"/>
      <c r="B4" s="27" t="s">
        <v>14</v>
      </c>
      <c r="C4" s="28" t="s">
        <v>1</v>
      </c>
      <c r="D4" s="20" t="s">
        <v>14</v>
      </c>
      <c r="E4" s="21" t="s">
        <v>1</v>
      </c>
    </row>
    <row r="5" spans="1:5">
      <c r="A5" s="1" t="s">
        <v>8</v>
      </c>
      <c r="B5" s="1"/>
      <c r="C5" s="11"/>
      <c r="D5" s="1"/>
      <c r="E5" s="11"/>
    </row>
    <row r="6" spans="1:5">
      <c r="A6" s="2" t="s">
        <v>2</v>
      </c>
      <c r="B6" s="6">
        <v>1194113</v>
      </c>
      <c r="C6" s="7">
        <v>619.45921784621726</v>
      </c>
      <c r="D6" s="6">
        <v>5323955.4999999991</v>
      </c>
      <c r="E6" s="7">
        <v>591.62731596648393</v>
      </c>
    </row>
    <row r="7" spans="1:5">
      <c r="A7" s="2" t="s">
        <v>3</v>
      </c>
      <c r="B7" s="6">
        <v>2172468.0000000023</v>
      </c>
      <c r="C7" s="7">
        <v>645.34583478329625</v>
      </c>
      <c r="D7" s="6">
        <v>11435043.75</v>
      </c>
      <c r="E7" s="7">
        <v>645.37912994342446</v>
      </c>
    </row>
    <row r="8" spans="1:5">
      <c r="A8" s="2" t="s">
        <v>4</v>
      </c>
      <c r="B8" s="6">
        <v>848504.99999999825</v>
      </c>
      <c r="C8" s="7">
        <v>641.45119946258444</v>
      </c>
      <c r="D8" s="6">
        <v>3710686.9999999991</v>
      </c>
      <c r="E8" s="7">
        <v>593.40834097836853</v>
      </c>
    </row>
    <row r="9" spans="1:5">
      <c r="A9" s="2" t="s">
        <v>5</v>
      </c>
      <c r="B9" s="6">
        <v>1584582.4999999998</v>
      </c>
      <c r="C9" s="7">
        <v>619.45187833388309</v>
      </c>
      <c r="D9" s="6">
        <v>8361772.5000000019</v>
      </c>
      <c r="E9" s="7">
        <v>571.70901273862694</v>
      </c>
    </row>
    <row r="10" spans="1:5">
      <c r="A10" s="2" t="s">
        <v>6</v>
      </c>
      <c r="B10" s="6">
        <v>10154816.500000007</v>
      </c>
      <c r="C10" s="7">
        <v>666.47495037453291</v>
      </c>
      <c r="D10" s="6">
        <v>56528659.999999993</v>
      </c>
      <c r="E10" s="7">
        <v>625.98251970805711</v>
      </c>
    </row>
    <row r="11" spans="1:5">
      <c r="A11" s="3" t="s">
        <v>18</v>
      </c>
      <c r="B11" s="8">
        <f>SUM(B6:B10)</f>
        <v>15954485.000000007</v>
      </c>
      <c r="C11" s="9">
        <v>654.07786330301394</v>
      </c>
      <c r="D11" s="8">
        <v>85360118.75</v>
      </c>
      <c r="E11" s="9">
        <v>619.70940317887096</v>
      </c>
    </row>
    <row r="12" spans="1:5">
      <c r="A12" s="1" t="s">
        <v>7</v>
      </c>
      <c r="B12" s="1"/>
      <c r="C12" s="12"/>
      <c r="D12" s="1"/>
      <c r="E12" s="12"/>
    </row>
    <row r="13" spans="1:5">
      <c r="A13" s="2" t="s">
        <v>2</v>
      </c>
      <c r="B13" s="6">
        <v>0</v>
      </c>
      <c r="C13" s="7">
        <v>0</v>
      </c>
      <c r="D13" s="6">
        <v>0</v>
      </c>
      <c r="E13" s="7">
        <v>0</v>
      </c>
    </row>
    <row r="14" spans="1:5">
      <c r="A14" s="2" t="s">
        <v>3</v>
      </c>
      <c r="B14" s="6">
        <v>105047.00000000001</v>
      </c>
      <c r="C14" s="7">
        <v>621.46991346730522</v>
      </c>
      <c r="D14" s="6">
        <v>501236.00000000006</v>
      </c>
      <c r="E14" s="7">
        <v>594.66471586238822</v>
      </c>
    </row>
    <row r="15" spans="1:5">
      <c r="A15" s="2" t="s">
        <v>4</v>
      </c>
      <c r="B15" s="6">
        <v>0</v>
      </c>
      <c r="C15" s="7">
        <v>0</v>
      </c>
      <c r="D15" s="6">
        <v>0</v>
      </c>
      <c r="E15" s="7">
        <v>0</v>
      </c>
    </row>
    <row r="16" spans="1:5">
      <c r="A16" s="2" t="s">
        <v>5</v>
      </c>
      <c r="B16" s="6">
        <v>314907.99999999988</v>
      </c>
      <c r="C16" s="7">
        <v>583.76732251959345</v>
      </c>
      <c r="D16" s="6">
        <v>1784362</v>
      </c>
      <c r="E16" s="7">
        <v>566.19767405380753</v>
      </c>
    </row>
    <row r="17" spans="1:5">
      <c r="A17" s="2" t="s">
        <v>6</v>
      </c>
      <c r="B17" s="6">
        <v>703853.00000000023</v>
      </c>
      <c r="C17" s="7">
        <v>620.49980606745942</v>
      </c>
      <c r="D17" s="6">
        <v>4018473.0000000009</v>
      </c>
      <c r="E17" s="7">
        <v>592.97184656211437</v>
      </c>
    </row>
    <row r="18" spans="1:5">
      <c r="A18" s="3" t="s">
        <v>18</v>
      </c>
      <c r="B18" s="8">
        <f>SUM(B13:B17)</f>
        <v>1123808</v>
      </c>
      <c r="C18" s="9">
        <v>610.29748853896729</v>
      </c>
      <c r="D18" s="8">
        <v>6304071</v>
      </c>
      <c r="E18" s="9">
        <v>585.52681456633343</v>
      </c>
    </row>
    <row r="19" spans="1:5">
      <c r="A19" s="1" t="s">
        <v>17</v>
      </c>
      <c r="B19" s="1"/>
      <c r="C19" s="12"/>
      <c r="D19" s="1"/>
      <c r="E19" s="12"/>
    </row>
    <row r="20" spans="1:5">
      <c r="A20" s="2" t="s">
        <v>2</v>
      </c>
      <c r="B20" s="6">
        <v>1194113</v>
      </c>
      <c r="C20" s="7">
        <v>619.45921784621726</v>
      </c>
      <c r="D20" s="6">
        <v>5323955.4999999991</v>
      </c>
      <c r="E20" s="7">
        <v>591.62731596648393</v>
      </c>
    </row>
    <row r="21" spans="1:5">
      <c r="A21" s="2" t="s">
        <v>3</v>
      </c>
      <c r="B21" s="6">
        <v>2277515.0000000023</v>
      </c>
      <c r="C21" s="7">
        <v>644.24459333966979</v>
      </c>
      <c r="D21" s="6">
        <v>11936279.75</v>
      </c>
      <c r="E21" s="7">
        <v>643.25018232921298</v>
      </c>
    </row>
    <row r="22" spans="1:5">
      <c r="A22" s="2" t="s">
        <v>4</v>
      </c>
      <c r="B22" s="6">
        <v>848504.99999999825</v>
      </c>
      <c r="C22" s="7">
        <v>641.45119946258444</v>
      </c>
      <c r="D22" s="6">
        <v>3710686.9999999991</v>
      </c>
      <c r="E22" s="7">
        <v>593.40834097836853</v>
      </c>
    </row>
    <row r="23" spans="1:5">
      <c r="A23" s="2" t="s">
        <v>5</v>
      </c>
      <c r="B23" s="6">
        <v>1899490.4999999995</v>
      </c>
      <c r="C23" s="7">
        <v>613.53589607318406</v>
      </c>
      <c r="D23" s="6">
        <v>10146134.500000002</v>
      </c>
      <c r="E23" s="7">
        <v>570.73606672570725</v>
      </c>
    </row>
    <row r="24" spans="1:5">
      <c r="A24" s="2" t="s">
        <v>6</v>
      </c>
      <c r="B24" s="6">
        <v>10858669.500000007</v>
      </c>
      <c r="C24" s="7">
        <v>663.49486674219042</v>
      </c>
      <c r="D24" s="6">
        <v>60547132.999999993</v>
      </c>
      <c r="E24" s="7">
        <v>623.79364284796202</v>
      </c>
    </row>
    <row r="25" spans="1:5">
      <c r="A25" s="3" t="s">
        <v>18</v>
      </c>
      <c r="B25" s="8">
        <f>SUM(B20:B24)</f>
        <v>17078293.000000007</v>
      </c>
      <c r="C25" s="9">
        <v>651.19697026511881</v>
      </c>
      <c r="D25" s="8">
        <v>91664189.75</v>
      </c>
      <c r="E25" s="9">
        <v>617.35474050726611</v>
      </c>
    </row>
    <row r="26" spans="1:5">
      <c r="A26" s="1" t="s">
        <v>21</v>
      </c>
      <c r="B26" s="14"/>
      <c r="C26" s="15"/>
      <c r="D26" s="14"/>
      <c r="E26" s="12"/>
    </row>
    <row r="27" spans="1:5">
      <c r="A27" s="2" t="s">
        <v>2</v>
      </c>
      <c r="B27" s="37">
        <v>60030</v>
      </c>
      <c r="C27" s="38">
        <v>461.46010328169251</v>
      </c>
      <c r="D27" s="22">
        <v>276164</v>
      </c>
      <c r="E27" s="13">
        <v>455.117212779363</v>
      </c>
    </row>
    <row r="28" spans="1:5">
      <c r="A28" s="2" t="s">
        <v>3</v>
      </c>
      <c r="B28" s="39">
        <v>78790</v>
      </c>
      <c r="C28" s="38">
        <v>520.10661251427848</v>
      </c>
      <c r="D28" s="22">
        <v>461871</v>
      </c>
      <c r="E28" s="13">
        <v>498.31470116114673</v>
      </c>
    </row>
    <row r="29" spans="1:5">
      <c r="A29" s="2" t="s">
        <v>4</v>
      </c>
      <c r="B29" s="39">
        <v>11280</v>
      </c>
      <c r="C29" s="38">
        <v>485.6737588652482</v>
      </c>
      <c r="D29" s="22">
        <v>56317</v>
      </c>
      <c r="E29" s="13">
        <v>460.99123674911652</v>
      </c>
    </row>
    <row r="30" spans="1:5">
      <c r="A30" s="2" t="s">
        <v>5</v>
      </c>
      <c r="B30" s="39">
        <v>20370</v>
      </c>
      <c r="C30" s="38">
        <v>474.9337260677467</v>
      </c>
      <c r="D30" s="22">
        <v>118464</v>
      </c>
      <c r="E30" s="13">
        <v>461.99835756010265</v>
      </c>
    </row>
    <row r="31" spans="1:5">
      <c r="A31" s="2" t="s">
        <v>6</v>
      </c>
      <c r="B31" s="39">
        <v>27425</v>
      </c>
      <c r="C31" s="38">
        <v>514.24977210574298</v>
      </c>
      <c r="D31" s="22">
        <v>137543</v>
      </c>
      <c r="E31" s="13">
        <v>490.95491940702186</v>
      </c>
    </row>
    <row r="32" spans="1:5">
      <c r="A32" s="3" t="s">
        <v>18</v>
      </c>
      <c r="B32" s="39">
        <f>SUM(B27:B31)</f>
        <v>197895</v>
      </c>
      <c r="C32" s="38">
        <v>494.89249349402462</v>
      </c>
      <c r="D32" s="16">
        <v>1050359</v>
      </c>
      <c r="E32" s="13">
        <v>479.89617254671975</v>
      </c>
    </row>
    <row r="33" spans="1:7">
      <c r="A33" s="1" t="s">
        <v>9</v>
      </c>
      <c r="B33" s="1"/>
      <c r="C33" s="12"/>
      <c r="D33" s="1"/>
      <c r="E33" s="12"/>
    </row>
    <row r="34" spans="1:7">
      <c r="A34" s="2" t="s">
        <v>2</v>
      </c>
      <c r="B34" s="6">
        <v>81379.500000000029</v>
      </c>
      <c r="C34" s="7">
        <v>656.03634822037463</v>
      </c>
      <c r="D34" s="10">
        <v>221207.50000000003</v>
      </c>
      <c r="E34" s="13">
        <v>746.72306214753098</v>
      </c>
    </row>
    <row r="35" spans="1:7">
      <c r="A35" s="2" t="s">
        <v>3</v>
      </c>
      <c r="B35" s="6">
        <v>3421</v>
      </c>
      <c r="C35" s="7">
        <v>826.02455422391108</v>
      </c>
      <c r="D35" s="10">
        <v>31685.000000000004</v>
      </c>
      <c r="E35" s="13">
        <v>927.80093103992408</v>
      </c>
    </row>
    <row r="36" spans="1:7">
      <c r="A36" s="2" t="s">
        <v>4</v>
      </c>
      <c r="B36" s="6">
        <v>0</v>
      </c>
      <c r="C36" s="7">
        <v>0</v>
      </c>
      <c r="D36" s="6">
        <v>0</v>
      </c>
      <c r="E36" s="7">
        <v>0</v>
      </c>
    </row>
    <row r="37" spans="1:7">
      <c r="A37" s="2" t="s">
        <v>5</v>
      </c>
      <c r="B37" s="6">
        <v>10500</v>
      </c>
      <c r="C37" s="7">
        <v>511.90476190476193</v>
      </c>
      <c r="D37" s="10">
        <v>68625</v>
      </c>
      <c r="E37" s="13">
        <v>609.47299555555571</v>
      </c>
    </row>
    <row r="38" spans="1:7">
      <c r="A38" s="2" t="s">
        <v>6</v>
      </c>
      <c r="B38" s="6">
        <v>0</v>
      </c>
      <c r="C38" s="7">
        <v>0</v>
      </c>
      <c r="D38" s="10">
        <v>529</v>
      </c>
      <c r="E38" s="13">
        <v>1293.6187145557701</v>
      </c>
      <c r="G38" s="5"/>
    </row>
    <row r="39" spans="1:7">
      <c r="A39" s="3" t="s">
        <v>18</v>
      </c>
      <c r="B39" s="8">
        <f>SUM(B34:B38)</f>
        <v>95300.500000000029</v>
      </c>
      <c r="C39" s="9">
        <v>646.25830924286834</v>
      </c>
      <c r="D39" s="8">
        <v>322046.5</v>
      </c>
      <c r="E39" s="9">
        <v>736.19049981912553</v>
      </c>
      <c r="G39" s="5"/>
    </row>
    <row r="40" spans="1:7">
      <c r="A40" s="1" t="s">
        <v>12</v>
      </c>
      <c r="B40" s="1"/>
      <c r="C40" s="12"/>
      <c r="D40" s="1"/>
      <c r="E40" s="12"/>
      <c r="G40" s="5"/>
    </row>
    <row r="41" spans="1:7">
      <c r="A41" s="2" t="s">
        <v>2</v>
      </c>
      <c r="B41" s="6">
        <v>25020</v>
      </c>
      <c r="C41" s="7">
        <v>470.24380495603515</v>
      </c>
      <c r="D41" s="10">
        <v>97041</v>
      </c>
      <c r="E41" s="13">
        <v>473.69572644552295</v>
      </c>
      <c r="G41" s="5"/>
    </row>
    <row r="42" spans="1:7">
      <c r="A42" s="2" t="s">
        <v>3</v>
      </c>
      <c r="B42" s="6">
        <v>40382</v>
      </c>
      <c r="C42" s="7">
        <v>620.88814323213296</v>
      </c>
      <c r="D42" s="10">
        <v>194994</v>
      </c>
      <c r="E42" s="13">
        <v>533.8149290747408</v>
      </c>
    </row>
    <row r="43" spans="1:7">
      <c r="A43" s="2" t="s">
        <v>4</v>
      </c>
      <c r="B43" s="6">
        <v>21310</v>
      </c>
      <c r="C43" s="7">
        <v>674.87789770061011</v>
      </c>
      <c r="D43" s="10">
        <v>160190</v>
      </c>
      <c r="E43" s="13">
        <v>579.56242462076284</v>
      </c>
    </row>
    <row r="44" spans="1:7">
      <c r="A44" s="2" t="s">
        <v>5</v>
      </c>
      <c r="B44" s="6">
        <v>67026.999999999971</v>
      </c>
      <c r="C44" s="7">
        <v>585.17774926522179</v>
      </c>
      <c r="D44" s="10">
        <v>276916</v>
      </c>
      <c r="E44" s="13">
        <v>558.1354800372676</v>
      </c>
    </row>
    <row r="45" spans="1:7">
      <c r="A45" s="2" t="s">
        <v>6</v>
      </c>
      <c r="B45" s="6">
        <v>4000</v>
      </c>
      <c r="C45" s="7">
        <v>542.5</v>
      </c>
      <c r="D45" s="10">
        <v>26224</v>
      </c>
      <c r="E45" s="13">
        <v>584.59713811775464</v>
      </c>
    </row>
    <row r="46" spans="1:7">
      <c r="A46" s="3" t="s">
        <v>18</v>
      </c>
      <c r="B46" s="8">
        <f>SUM(B41:B45)</f>
        <v>157738.99999999997</v>
      </c>
      <c r="C46" s="9">
        <v>587.12532728114172</v>
      </c>
      <c r="D46" s="8">
        <v>755365</v>
      </c>
      <c r="E46" s="9">
        <v>546.47041595784822</v>
      </c>
    </row>
    <row r="47" spans="1:7">
      <c r="A47" s="14" t="s">
        <v>20</v>
      </c>
      <c r="B47" s="14"/>
      <c r="C47" s="12"/>
      <c r="D47" s="14"/>
      <c r="E47" s="12"/>
    </row>
    <row r="48" spans="1:7">
      <c r="A48" s="2" t="s">
        <v>10</v>
      </c>
      <c r="B48" s="6">
        <f>B42+B41+B35+B34+B28+B27+B21+B20</f>
        <v>3760650.5000000023</v>
      </c>
      <c r="C48" s="17">
        <v>629.86805740123896</v>
      </c>
      <c r="D48" s="6">
        <v>18543197.75</v>
      </c>
      <c r="E48" s="7">
        <v>621.70005895018812</v>
      </c>
    </row>
    <row r="49" spans="1:5">
      <c r="A49" s="2" t="s">
        <v>11</v>
      </c>
      <c r="B49" s="6">
        <f>B44+B43+B37+B36+B30+B29+B23+B22</f>
        <v>2878482.4999999977</v>
      </c>
      <c r="C49" s="7">
        <v>617.83850101572637</v>
      </c>
      <c r="D49" s="6">
        <v>14537333.500000002</v>
      </c>
      <c r="E49" s="7">
        <v>574.88364617280047</v>
      </c>
    </row>
    <row r="50" spans="1:5">
      <c r="A50" s="2" t="s">
        <v>6</v>
      </c>
      <c r="B50" s="6">
        <f>B45+B38+B31+B24</f>
        <v>10890094.500000007</v>
      </c>
      <c r="C50" s="7">
        <v>663.07457413707368</v>
      </c>
      <c r="D50" s="6">
        <v>60711428.999999993</v>
      </c>
      <c r="E50" s="7">
        <v>623.47850767999648</v>
      </c>
    </row>
    <row r="51" spans="1:5">
      <c r="A51" s="4" t="s">
        <v>13</v>
      </c>
      <c r="B51" s="18">
        <f>SUM(B48:B50)</f>
        <v>17529227.500000007</v>
      </c>
      <c r="C51" s="19">
        <v>648.52234423336608</v>
      </c>
      <c r="D51" s="18">
        <v>93791960.25</v>
      </c>
      <c r="E51" s="19">
        <v>615.59397374765979</v>
      </c>
    </row>
    <row r="52" spans="1:5">
      <c r="B52" s="5"/>
      <c r="D52" s="23"/>
    </row>
    <row r="53" spans="1:5">
      <c r="B53" s="5"/>
      <c r="D53" s="23"/>
      <c r="E53" s="23"/>
    </row>
    <row r="54" spans="1:5">
      <c r="B54" s="5"/>
      <c r="C54" s="5"/>
      <c r="D54" s="25"/>
      <c r="E54" s="26"/>
    </row>
    <row r="55" spans="1:5">
      <c r="C55" s="30"/>
      <c r="D55" s="26"/>
      <c r="E55" s="23"/>
    </row>
    <row r="56" spans="1:5">
      <c r="B56" s="30"/>
      <c r="C56" s="30"/>
    </row>
    <row r="57" spans="1:5">
      <c r="B57" s="30"/>
      <c r="C57" s="30"/>
    </row>
    <row r="58" spans="1:5">
      <c r="B58" s="30"/>
      <c r="C58" s="30"/>
      <c r="D58" s="31"/>
    </row>
    <row r="59" spans="1:5">
      <c r="B59" s="30"/>
      <c r="C59" s="29"/>
    </row>
    <row r="60" spans="1:5">
      <c r="C60" s="5"/>
      <c r="D60" s="31"/>
    </row>
    <row r="61" spans="1:5">
      <c r="C61" s="5"/>
    </row>
    <row r="62" spans="1:5">
      <c r="C62" s="5"/>
    </row>
    <row r="63" spans="1:5">
      <c r="C63" s="5"/>
      <c r="D63" s="23"/>
    </row>
  </sheetData>
  <mergeCells count="5">
    <mergeCell ref="B3:C3"/>
    <mergeCell ref="D3:E3"/>
    <mergeCell ref="A1:E1"/>
    <mergeCell ref="A2:E2"/>
    <mergeCell ref="A3:A4"/>
  </mergeCells>
  <printOptions horizontalCentered="1"/>
  <pageMargins left="0.2" right="0.2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Perera</dc:creator>
  <cp:lastModifiedBy>User</cp:lastModifiedBy>
  <cp:lastPrinted>2017-05-02T05:10:00Z</cp:lastPrinted>
  <dcterms:created xsi:type="dcterms:W3CDTF">2016-08-09T05:36:22Z</dcterms:created>
  <dcterms:modified xsi:type="dcterms:W3CDTF">2017-05-02T05:10:28Z</dcterms:modified>
</cp:coreProperties>
</file>